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tkozina\Desktop\JURA\JAVNA NABAVA JURA\Općina Velika Pisanica\Nogostup faza 3 (nastavak)\"/>
    </mc:Choice>
  </mc:AlternateContent>
  <xr:revisionPtr revIDLastSave="0" documentId="13_ncr:1_{6FE17852-1D35-4596-AEEB-F4FFAF28A7C6}" xr6:coauthVersionLast="47" xr6:coauthVersionMax="47" xr10:uidLastSave="{00000000-0000-0000-0000-000000000000}"/>
  <bookViews>
    <workbookView xWindow="28680" yWindow="-1770" windowWidth="29040" windowHeight="15720" xr2:uid="{00000000-000D-0000-FFFF-FFFF00000000}"/>
  </bookViews>
  <sheets>
    <sheet name="bez cijena" sheetId="2" r:id="rId1"/>
  </sheets>
  <definedNames>
    <definedName name="_xlnm.Print_Area" localSheetId="0">'bez cijena'!$A$1:$F$120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2" i="2" l="1"/>
  <c r="F99" i="2"/>
  <c r="F96" i="2"/>
  <c r="F93" i="2"/>
  <c r="F90" i="2"/>
  <c r="F87" i="2"/>
  <c r="F84" i="2"/>
  <c r="F81" i="2"/>
  <c r="F78" i="2"/>
  <c r="F75" i="2"/>
  <c r="F72" i="2"/>
  <c r="F69" i="2"/>
  <c r="F64" i="2"/>
  <c r="F61" i="2"/>
  <c r="F58" i="2"/>
  <c r="F55" i="2"/>
  <c r="F52" i="2"/>
  <c r="F49" i="2"/>
  <c r="F46" i="2"/>
  <c r="F43" i="2"/>
  <c r="F33" i="2"/>
  <c r="F30" i="2"/>
  <c r="F27" i="2"/>
  <c r="F24" i="2"/>
  <c r="F21" i="2"/>
  <c r="F18" i="2"/>
  <c r="F15" i="2"/>
  <c r="F12" i="2"/>
  <c r="F9" i="2"/>
  <c r="F105" i="2" l="1"/>
  <c r="F111" i="2" s="1"/>
  <c r="F36" i="2"/>
  <c r="F109" i="2" s="1"/>
  <c r="F116" i="2" l="1"/>
  <c r="F120" i="2" s="1"/>
  <c r="F118" i="2" s="1"/>
</calcChain>
</file>

<file path=xl/sharedStrings.xml><?xml version="1.0" encoding="utf-8"?>
<sst xmlns="http://schemas.openxmlformats.org/spreadsheetml/2006/main" count="108" uniqueCount="63">
  <si>
    <t>1.</t>
  </si>
  <si>
    <t>m2</t>
  </si>
  <si>
    <t>2.</t>
  </si>
  <si>
    <t>m3</t>
  </si>
  <si>
    <t>3.</t>
  </si>
  <si>
    <t>4.</t>
  </si>
  <si>
    <t>m1</t>
  </si>
  <si>
    <t xml:space="preserve">Dobava i postavljanje betonskih rubnjaka marke betona C 30/37, dim. 8/20/100 cm. Betonski rubnjaci dobavljaju se kao gotovi elementi koji se ugrađuju po pravcu i niveleti na betonsku podlogu od marke betona C16/20. Spojnice  zaliti cementnim mortom 1:4. Obračun po m1 komplet. </t>
  </si>
  <si>
    <t>5.</t>
  </si>
  <si>
    <t>6.</t>
  </si>
  <si>
    <t>7.</t>
  </si>
  <si>
    <t>UKUPNO:</t>
  </si>
  <si>
    <t>PDV (25%)</t>
  </si>
  <si>
    <t>SVEUKUPNO:</t>
  </si>
  <si>
    <t>8.</t>
  </si>
  <si>
    <t>kpl</t>
  </si>
  <si>
    <t xml:space="preserve">Regulacija prometa za vrijeme izvođenja radova. Pod ovom regulacijom prometa podrazumijeva se uža regulacija prometa, tj. privremena regulacija prometa na dionici zvođenja radova. Ova stavka obuhvaća postavljanje svih potrebnih prometnih znakova privremene regulacije, po potrebi i zaštitnih ograda, održavanje svih znakova za vrijeme privremene regulacije, te nakon prestanka privremene regulacije vraćanje prometnih znakova u prvobitno stanje. </t>
  </si>
  <si>
    <t xml:space="preserve">Izrada habajućeg  sloja asfaltbetona AC 8 surf 50/70  debljine 6,0 cm. Radovi obuhvaćaju nabavu materijala, proizvodnju mješavine, prijevoz do mjesta ugradnje,pripremu podloge,  prskanje podloge bitumenskom emulzijom, te ugradnju uporabom odgovarajućih strojeva i opreme te sav rad na ugradnji tog sloja . Izvedba, kontrola i obračun prema ( HRN EN 13108-1). 
Obračun po m2 gornje površine stvarno položenog sloja.           </t>
  </si>
  <si>
    <t xml:space="preserve">TROŠKOVNIK </t>
  </si>
  <si>
    <t>9.</t>
  </si>
  <si>
    <t>Odvoz preostale zemlje iz iskopa i zbrinjavanje sukladno Zakonu. Obračun po m3 u sraslom stanju.</t>
  </si>
  <si>
    <t>A. ULICA HRVATSKIH MUČENIKA</t>
  </si>
  <si>
    <t>Strojno razbijanje i vađenje postojeće staze od betonskih elemenata, prosječne širine 115 cm i prosječne debljine 10 cm. Izvađeni materijal odvesti na ovlaštenu deponiju za zbrinjavanje otpada u skladu sa Zakonom. Stavka obuhvaća i strojno rezanje betona i asfalta na mjestima gdje se postojeći dijelovi mostova uklanjaju. Obračun po m2.</t>
  </si>
  <si>
    <t>UKUPNO A:</t>
  </si>
  <si>
    <t>B. ULICA HRVATSKE REPUBLIKE</t>
  </si>
  <si>
    <t>UKUPNO B:</t>
  </si>
  <si>
    <t>REKAPITULACIJA:</t>
  </si>
  <si>
    <t>r.br</t>
  </si>
  <si>
    <t>opis stavke</t>
  </si>
  <si>
    <t>j.mj.</t>
  </si>
  <si>
    <t>količina</t>
  </si>
  <si>
    <t>j.cijena</t>
  </si>
  <si>
    <t>uk.cijena</t>
  </si>
  <si>
    <t xml:space="preserve"> od st. 2+001,23 do st. 3+004,87    L=1.003,64 m1</t>
  </si>
  <si>
    <t xml:space="preserve"> od st. 2+065,74 do st. 3+019,57    L=952,83 m1</t>
  </si>
  <si>
    <t>Izrada zacijevljenja putnih jaraka</t>
  </si>
  <si>
    <t>9.1.</t>
  </si>
  <si>
    <t>9.2.</t>
  </si>
  <si>
    <t>Strojni iskop zemlje III. kategorije u debljini 20 cm, sa odvozom materijala na deponij. Obračun po m3 u sraslom stanju.</t>
  </si>
  <si>
    <t>Strojno skidanje sloja humusa sa površina u debljini 15 cm, sa odvozom materijala na deponij. Obračun po m3 u sraslom stanju.</t>
  </si>
  <si>
    <t>Strojni iskop i proširenje staze od mješavine zemlje i šljunka. Stazu proširiti i iskopati u dubinu prema kotama iz projekta +/- 2 cm, te poravnati zemljanu posteljicu. Iskopani materijal deponirati na privremenu deponiju radi ponovne ugradnje na poravnanju terena nakon izrade nogostupa. Obračun po m3 u sraslom stanju.</t>
  </si>
  <si>
    <t>Dobava, doprema i ugradnja geotekstila 200 g/m2, sa preklopima na zemljanu posteljicu. Obračun po m2 neto površine.</t>
  </si>
  <si>
    <t>Ravnanje okolnog terena i oboda jarka do nogostupa, nakon izvođenja nogostupa, sa zemljom iz iskopa. Obračun po m3 ugrađenog i zaravantog materijala u sraslom stanju.</t>
  </si>
  <si>
    <t>Izrada nosivog sloja (tampona)  od  mehanički  stabiliziranog šljunčanog ili  drobljenog  kamenog materijala 0-63 mm debljine sloja 25 cm. Pri vrhu ugraditi sloj sitneži i sabiti. Kvaliteta materijala mora odgovarati standardima, a  izvođač  je dužan dostaviti ateste. Traženi modul zbijenosti ispitan kružnom pločom promjera 30 cm pri opimalnoj vlažnosti materijala  Ms = 40 MN/m2. Obračun po m3 u zbijenom stanju.</t>
  </si>
  <si>
    <t>9.3.</t>
  </si>
  <si>
    <t>Izrada sloja betonske podloge na koju se postavljaju betonske cijevi. Beton C20/25, širina 50 cm, dubina 15 cm. Obračun po m3 ugrađenog betona.</t>
  </si>
  <si>
    <t>9.4.</t>
  </si>
  <si>
    <t>kom</t>
  </si>
  <si>
    <t>9.5.</t>
  </si>
  <si>
    <t>9.6.</t>
  </si>
  <si>
    <t>Izrada ab glava na završecima postavljanja cijevi. Glava se izvodi u debljini 15 cm, dvostruko armirana mrežama Q257 u glatkoj oplati. Sukladno detalju i položaju u projektu. Obračun po komadu izvedene ab glave.</t>
  </si>
  <si>
    <t>Dobava, doprema, izrada i ugradnja  revizionog okna, za čišćenje betonskih cijevi,unutarnjih dimenzija 30x30 cm, sa ugradnjom lijevano željeznog poklopca dimenzija 30x30 cm za laki promet. Stijenke ab okna debljine 12 cm, armiraju se mrežama Q257, beton C25/30. Ukupna visina okna maksimalno 120 cm. Sukladno detalju i položaju u projektu. Obračun po komadu izvedenog okna.</t>
  </si>
  <si>
    <t>9.7.</t>
  </si>
  <si>
    <t xml:space="preserve">Dobava i postavljanje cestovnih betonskih rubnjaka marke betona C 30/37, dim. 15/25/100 cm. Betonski rubnjaci dobavljaju se kao gotovi elementi koji se ugrađuju po pravcu i niveleti na betonsku podlogu od marke betona C16/20. Spojnice  zaliti cementnim mortom 1:4. Obračun po m1 komplet. </t>
  </si>
  <si>
    <t>9.8.</t>
  </si>
  <si>
    <t>Izrada nosivog sloja bankina  od  mehanički  stabiliziranog šljunčanog ili  drobljenog  kamenog materijala 0-32 mm debljine sloja 15 cm. Pri vrhu ugraditi sloj sitneži i sabiti. Kvaliteta materijala mora odgovarati standardima, a  izvođač  je dužan dostaviti ateste. Traženi modul zbijenosti ispitan kružnom pločom promjera 30 cm pri opimalnoj vlažnosti materijala  Ms = 40 MN/m2. Obračun po m3 u zbijenom stanju.</t>
  </si>
  <si>
    <t>9.9.</t>
  </si>
  <si>
    <t xml:space="preserve">Izrada habajućeg  sloja asfaltbetona na bankinama, AC 8 surf 50/70  debljine 6,0 cm. Radovi obuhvaćaju nabavu materijala, proizvodnju mješavine, prijevoz do mjesta ugradnje,pripremu podloge,  prskanje podloge bitumenskom emulzijom, te ugradnju uporabom odgovarajućih strojeva i opreme te sav rad na ugradnji tog sloja . Izvedba, kontrola i obračun prema ( HRN EN 13108-1). 
Obračun po m2 gornje površine stvarno položenog sloja.           </t>
  </si>
  <si>
    <t>9.10.</t>
  </si>
  <si>
    <t>Nasipavanje površina koje su zacijevljene čistom zemljom sa pozajmišta. Zemlja se nasipava u slojevima po 30 cm sa vlaženjem i nabijanjem. Stavka obuhvaća poravnanje površina. Obračun po m3 ugrađene zemlje u sraslom stanju.</t>
  </si>
  <si>
    <t>9.11.</t>
  </si>
  <si>
    <t>Izrada kamene obloge putnog jarka, prema detalju i položaju u projektu. Stavka obuhvaća postavljanje kamena stijenske mase u zemlju te izradu betonskog sloja betonom C20/25. Obračun po m2 obloženog jarka.</t>
  </si>
  <si>
    <t>Dobava, doprema i postavljanje betonskih cijevi unutarnjeg promjera 40 cm, na betonsku podlogu. Obračun po 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</si>
</sst>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2" x14ac:knownFonts="1">
    <font>
      <sz val="11"/>
      <color theme="1"/>
      <name val="Calibri"/>
      <family val="2"/>
      <charset val="238"/>
      <scheme val="minor"/>
    </font>
    <font>
      <sz val="10"/>
      <color theme="1"/>
      <name val="Calibri"/>
      <family val="2"/>
      <charset val="23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0" xfId="0" applyAlignment="1">
      <alignment vertical="top"/>
    </xf>
    <xf numFmtId="16" fontId="0" fillId="0" borderId="0" xfId="0" applyNumberFormat="1" applyAlignment="1">
      <alignment vertical="top"/>
    </xf>
    <xf numFmtId="0" fontId="1" fillId="0" borderId="0" xfId="0" applyFont="1" applyAlignment="1">
      <alignment vertical="top"/>
    </xf>
    <xf numFmtId="0" fontId="1"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vertical="top" wrapText="1"/>
    </xf>
    <xf numFmtId="4" fontId="0" fillId="0" borderId="0" xfId="0" applyNumberFormat="1" applyAlignment="1">
      <alignment vertical="top"/>
    </xf>
    <xf numFmtId="0" fontId="0" fillId="0" borderId="1" xfId="0" applyBorder="1" applyAlignment="1">
      <alignment vertical="top"/>
    </xf>
    <xf numFmtId="0" fontId="0" fillId="0" borderId="0" xfId="0" applyAlignment="1">
      <alignment horizontal="right" vertical="top"/>
    </xf>
    <xf numFmtId="164" fontId="0" fillId="0" borderId="0" xfId="0" applyNumberFormat="1" applyAlignment="1">
      <alignment vertical="top"/>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13DC-E164-416E-8EB5-376C3FDE0F72}">
  <dimension ref="A1:F120"/>
  <sheetViews>
    <sheetView tabSelected="1" workbookViewId="0">
      <selection activeCell="B8" sqref="B8"/>
    </sheetView>
  </sheetViews>
  <sheetFormatPr defaultRowHeight="14.4" x14ac:dyDescent="0.3"/>
  <cols>
    <col min="1" max="1" width="6" style="1" customWidth="1"/>
    <col min="2" max="2" width="33.33203125" style="1" customWidth="1"/>
    <col min="3" max="3" width="8" style="1" customWidth="1"/>
    <col min="4" max="4" width="11.109375" style="1" customWidth="1"/>
    <col min="5" max="5" width="8.88671875" style="1"/>
    <col min="6" max="6" width="13.44140625" style="1" customWidth="1"/>
    <col min="7" max="16384" width="8.88671875" style="1"/>
  </cols>
  <sheetData>
    <row r="1" spans="1:6" x14ac:dyDescent="0.3">
      <c r="A1" s="3"/>
      <c r="B1" s="1" t="s">
        <v>18</v>
      </c>
    </row>
    <row r="2" spans="1:6" x14ac:dyDescent="0.3">
      <c r="A2" s="3"/>
    </row>
    <row r="3" spans="1:6" x14ac:dyDescent="0.3">
      <c r="A3" s="4" t="s">
        <v>27</v>
      </c>
      <c r="B3" s="5" t="s">
        <v>28</v>
      </c>
      <c r="C3" s="5" t="s">
        <v>29</v>
      </c>
      <c r="D3" s="5" t="s">
        <v>30</v>
      </c>
      <c r="E3" s="5" t="s">
        <v>31</v>
      </c>
      <c r="F3" s="5" t="s">
        <v>32</v>
      </c>
    </row>
    <row r="4" spans="1:6" x14ac:dyDescent="0.3">
      <c r="A4" s="3"/>
    </row>
    <row r="5" spans="1:6" x14ac:dyDescent="0.3">
      <c r="A5" s="3"/>
      <c r="B5" s="1" t="s">
        <v>21</v>
      </c>
    </row>
    <row r="6" spans="1:6" x14ac:dyDescent="0.3">
      <c r="A6" s="3"/>
      <c r="B6" s="6" t="s">
        <v>33</v>
      </c>
      <c r="C6" s="6"/>
      <c r="D6" s="6"/>
      <c r="E6" s="6"/>
    </row>
    <row r="8" spans="1:6" ht="144.6" customHeight="1" x14ac:dyDescent="0.3">
      <c r="A8" s="1" t="s">
        <v>0</v>
      </c>
      <c r="B8" s="7" t="s">
        <v>22</v>
      </c>
    </row>
    <row r="9" spans="1:6" x14ac:dyDescent="0.3">
      <c r="C9" s="5" t="s">
        <v>1</v>
      </c>
      <c r="D9" s="8">
        <v>1155</v>
      </c>
      <c r="E9" s="8">
        <v>0</v>
      </c>
      <c r="F9" s="8">
        <f>E9*D9</f>
        <v>0</v>
      </c>
    </row>
    <row r="11" spans="1:6" ht="144.6" customHeight="1" x14ac:dyDescent="0.3">
      <c r="A11" s="1" t="s">
        <v>2</v>
      </c>
      <c r="B11" s="7" t="s">
        <v>40</v>
      </c>
    </row>
    <row r="12" spans="1:6" x14ac:dyDescent="0.3">
      <c r="C12" s="5" t="s">
        <v>3</v>
      </c>
      <c r="D12" s="8">
        <v>380</v>
      </c>
      <c r="E12" s="8">
        <v>0</v>
      </c>
      <c r="F12" s="8">
        <f>E12*D12</f>
        <v>0</v>
      </c>
    </row>
    <row r="14" spans="1:6" ht="57.6" x14ac:dyDescent="0.3">
      <c r="A14" s="1" t="s">
        <v>4</v>
      </c>
      <c r="B14" s="7" t="s">
        <v>41</v>
      </c>
    </row>
    <row r="15" spans="1:6" x14ac:dyDescent="0.3">
      <c r="C15" s="5" t="s">
        <v>1</v>
      </c>
      <c r="D15" s="8">
        <v>1510</v>
      </c>
      <c r="E15" s="8">
        <v>0</v>
      </c>
      <c r="F15" s="8">
        <f>E15*D15</f>
        <v>0</v>
      </c>
    </row>
    <row r="17" spans="1:6" ht="115.2" x14ac:dyDescent="0.3">
      <c r="A17" s="1" t="s">
        <v>5</v>
      </c>
      <c r="B17" s="7" t="s">
        <v>7</v>
      </c>
    </row>
    <row r="18" spans="1:6" x14ac:dyDescent="0.3">
      <c r="C18" s="5" t="s">
        <v>6</v>
      </c>
      <c r="D18" s="8">
        <v>2010</v>
      </c>
      <c r="E18" s="8">
        <v>0</v>
      </c>
      <c r="F18" s="8">
        <f>E18*D18</f>
        <v>0</v>
      </c>
    </row>
    <row r="20" spans="1:6" ht="173.4" customHeight="1" x14ac:dyDescent="0.3">
      <c r="A20" s="1" t="s">
        <v>8</v>
      </c>
      <c r="B20" s="7" t="s">
        <v>43</v>
      </c>
    </row>
    <row r="21" spans="1:6" x14ac:dyDescent="0.3">
      <c r="C21" s="5" t="s">
        <v>3</v>
      </c>
      <c r="D21" s="8">
        <v>335</v>
      </c>
      <c r="E21" s="8">
        <v>0</v>
      </c>
      <c r="F21" s="8">
        <f>E21*D21</f>
        <v>0</v>
      </c>
    </row>
    <row r="23" spans="1:6" ht="187.2" x14ac:dyDescent="0.3">
      <c r="A23" s="1" t="s">
        <v>9</v>
      </c>
      <c r="B23" s="7" t="s">
        <v>17</v>
      </c>
    </row>
    <row r="24" spans="1:6" x14ac:dyDescent="0.3">
      <c r="C24" s="5" t="s">
        <v>1</v>
      </c>
      <c r="D24" s="8">
        <v>1045</v>
      </c>
      <c r="E24" s="8">
        <v>0</v>
      </c>
      <c r="F24" s="8">
        <f>E24*D24</f>
        <v>0</v>
      </c>
    </row>
    <row r="26" spans="1:6" ht="72" x14ac:dyDescent="0.3">
      <c r="A26" s="1" t="s">
        <v>10</v>
      </c>
      <c r="B26" s="7" t="s">
        <v>42</v>
      </c>
    </row>
    <row r="27" spans="1:6" x14ac:dyDescent="0.3">
      <c r="C27" s="5" t="s">
        <v>3</v>
      </c>
      <c r="D27" s="8">
        <v>65</v>
      </c>
      <c r="E27" s="8">
        <v>0</v>
      </c>
      <c r="F27" s="8">
        <f>E27*D27</f>
        <v>0</v>
      </c>
    </row>
    <row r="28" spans="1:6" x14ac:dyDescent="0.3">
      <c r="C28" s="5"/>
      <c r="D28" s="8"/>
      <c r="E28" s="8"/>
      <c r="F28" s="8"/>
    </row>
    <row r="29" spans="1:6" ht="43.2" x14ac:dyDescent="0.3">
      <c r="A29" s="1" t="s">
        <v>14</v>
      </c>
      <c r="B29" s="7" t="s">
        <v>20</v>
      </c>
    </row>
    <row r="30" spans="1:6" x14ac:dyDescent="0.3">
      <c r="C30" s="5" t="s">
        <v>3</v>
      </c>
      <c r="D30" s="8">
        <v>315</v>
      </c>
      <c r="E30" s="8">
        <v>0</v>
      </c>
      <c r="F30" s="8">
        <f>E30*D30</f>
        <v>0</v>
      </c>
    </row>
    <row r="31" spans="1:6" x14ac:dyDescent="0.3">
      <c r="C31" s="5"/>
      <c r="D31" s="8"/>
      <c r="E31" s="8"/>
      <c r="F31" s="8"/>
    </row>
    <row r="32" spans="1:6" ht="187.2" x14ac:dyDescent="0.3">
      <c r="A32" s="1" t="s">
        <v>19</v>
      </c>
      <c r="B32" s="7" t="s">
        <v>16</v>
      </c>
    </row>
    <row r="33" spans="1:6" x14ac:dyDescent="0.3">
      <c r="C33" s="5" t="s">
        <v>15</v>
      </c>
      <c r="D33" s="8">
        <v>1</v>
      </c>
      <c r="E33" s="8">
        <v>0</v>
      </c>
      <c r="F33" s="8">
        <f>E33*D33</f>
        <v>0</v>
      </c>
    </row>
    <row r="34" spans="1:6" x14ac:dyDescent="0.3">
      <c r="A34" s="9"/>
      <c r="B34" s="9"/>
      <c r="C34" s="9"/>
      <c r="D34" s="9"/>
      <c r="E34" s="9"/>
      <c r="F34" s="9"/>
    </row>
    <row r="36" spans="1:6" x14ac:dyDescent="0.3">
      <c r="B36" s="1" t="s">
        <v>23</v>
      </c>
      <c r="F36" s="8">
        <f>SUM(F9:F35)</f>
        <v>0</v>
      </c>
    </row>
    <row r="39" spans="1:6" x14ac:dyDescent="0.3">
      <c r="A39" s="3"/>
      <c r="B39" s="1" t="s">
        <v>24</v>
      </c>
    </row>
    <row r="40" spans="1:6" x14ac:dyDescent="0.3">
      <c r="A40" s="3"/>
      <c r="B40" s="6" t="s">
        <v>34</v>
      </c>
      <c r="C40" s="6"/>
      <c r="D40" s="6"/>
    </row>
    <row r="42" spans="1:6" ht="144.6" customHeight="1" x14ac:dyDescent="0.3">
      <c r="A42" s="1" t="s">
        <v>0</v>
      </c>
      <c r="B42" s="7" t="s">
        <v>22</v>
      </c>
    </row>
    <row r="43" spans="1:6" x14ac:dyDescent="0.3">
      <c r="C43" s="5" t="s">
        <v>1</v>
      </c>
      <c r="D43" s="8">
        <v>1100</v>
      </c>
      <c r="E43" s="8">
        <v>0</v>
      </c>
      <c r="F43" s="8">
        <f>E43*D43</f>
        <v>0</v>
      </c>
    </row>
    <row r="45" spans="1:6" ht="144" x14ac:dyDescent="0.3">
      <c r="A45" s="1" t="s">
        <v>2</v>
      </c>
      <c r="B45" s="7" t="s">
        <v>40</v>
      </c>
    </row>
    <row r="46" spans="1:6" x14ac:dyDescent="0.3">
      <c r="C46" s="5" t="s">
        <v>3</v>
      </c>
      <c r="D46" s="8">
        <v>360</v>
      </c>
      <c r="E46" s="8">
        <v>0</v>
      </c>
      <c r="F46" s="8">
        <f>E46*D46</f>
        <v>0</v>
      </c>
    </row>
    <row r="48" spans="1:6" ht="57.6" x14ac:dyDescent="0.3">
      <c r="A48" s="1" t="s">
        <v>4</v>
      </c>
      <c r="B48" s="7" t="s">
        <v>41</v>
      </c>
    </row>
    <row r="49" spans="1:6" x14ac:dyDescent="0.3">
      <c r="C49" s="5" t="s">
        <v>1</v>
      </c>
      <c r="D49" s="8">
        <v>1440</v>
      </c>
      <c r="E49" s="8">
        <v>0</v>
      </c>
      <c r="F49" s="8">
        <f>E49*D49</f>
        <v>0</v>
      </c>
    </row>
    <row r="51" spans="1:6" ht="115.2" x14ac:dyDescent="0.3">
      <c r="A51" s="1" t="s">
        <v>5</v>
      </c>
      <c r="B51" s="7" t="s">
        <v>7</v>
      </c>
    </row>
    <row r="52" spans="1:6" x14ac:dyDescent="0.3">
      <c r="C52" s="5" t="s">
        <v>6</v>
      </c>
      <c r="D52" s="8">
        <v>1920</v>
      </c>
      <c r="E52" s="8">
        <v>0</v>
      </c>
      <c r="F52" s="8">
        <f>E52*D52</f>
        <v>0</v>
      </c>
    </row>
    <row r="54" spans="1:6" ht="174" customHeight="1" x14ac:dyDescent="0.3">
      <c r="A54" s="1" t="s">
        <v>8</v>
      </c>
      <c r="B54" s="7" t="s">
        <v>43</v>
      </c>
    </row>
    <row r="55" spans="1:6" x14ac:dyDescent="0.3">
      <c r="C55" s="5" t="s">
        <v>3</v>
      </c>
      <c r="D55" s="8">
        <v>320</v>
      </c>
      <c r="E55" s="8">
        <v>0</v>
      </c>
      <c r="F55" s="8">
        <f>E55*D55</f>
        <v>0</v>
      </c>
    </row>
    <row r="57" spans="1:6" ht="187.2" x14ac:dyDescent="0.3">
      <c r="A57" s="1" t="s">
        <v>9</v>
      </c>
      <c r="B57" s="7" t="s">
        <v>17</v>
      </c>
    </row>
    <row r="58" spans="1:6" x14ac:dyDescent="0.3">
      <c r="C58" s="5" t="s">
        <v>1</v>
      </c>
      <c r="D58" s="8">
        <v>1000</v>
      </c>
      <c r="E58" s="8">
        <v>0</v>
      </c>
      <c r="F58" s="8">
        <f>E58*D58</f>
        <v>0</v>
      </c>
    </row>
    <row r="60" spans="1:6" ht="88.2" customHeight="1" x14ac:dyDescent="0.3">
      <c r="A60" s="1" t="s">
        <v>10</v>
      </c>
      <c r="B60" s="7" t="s">
        <v>42</v>
      </c>
    </row>
    <row r="61" spans="1:6" x14ac:dyDescent="0.3">
      <c r="C61" s="5" t="s">
        <v>3</v>
      </c>
      <c r="D61" s="8">
        <v>60</v>
      </c>
      <c r="E61" s="8">
        <v>0</v>
      </c>
      <c r="F61" s="8">
        <f>E61*D61</f>
        <v>0</v>
      </c>
    </row>
    <row r="62" spans="1:6" x14ac:dyDescent="0.3">
      <c r="C62" s="5"/>
      <c r="D62" s="8"/>
      <c r="E62" s="8"/>
      <c r="F62" s="8"/>
    </row>
    <row r="63" spans="1:6" ht="43.2" x14ac:dyDescent="0.3">
      <c r="A63" s="1" t="s">
        <v>14</v>
      </c>
      <c r="B63" s="7" t="s">
        <v>20</v>
      </c>
    </row>
    <row r="64" spans="1:6" x14ac:dyDescent="0.3">
      <c r="C64" s="5" t="s">
        <v>3</v>
      </c>
      <c r="D64" s="8">
        <v>300</v>
      </c>
      <c r="E64" s="8">
        <v>0</v>
      </c>
      <c r="F64" s="8">
        <f>E64*D64</f>
        <v>0</v>
      </c>
    </row>
    <row r="65" spans="1:6" x14ac:dyDescent="0.3">
      <c r="C65" s="5"/>
      <c r="D65" s="8"/>
      <c r="E65" s="8"/>
      <c r="F65" s="8"/>
    </row>
    <row r="66" spans="1:6" x14ac:dyDescent="0.3">
      <c r="A66" s="1" t="s">
        <v>19</v>
      </c>
      <c r="B66" s="7" t="s">
        <v>35</v>
      </c>
    </row>
    <row r="67" spans="1:6" x14ac:dyDescent="0.3">
      <c r="B67" s="7"/>
    </row>
    <row r="68" spans="1:6" ht="57.6" x14ac:dyDescent="0.3">
      <c r="A68" s="2" t="s">
        <v>36</v>
      </c>
      <c r="B68" s="7" t="s">
        <v>39</v>
      </c>
    </row>
    <row r="69" spans="1:6" x14ac:dyDescent="0.3">
      <c r="C69" s="5" t="s">
        <v>3</v>
      </c>
      <c r="D69" s="8">
        <v>72</v>
      </c>
      <c r="E69" s="8">
        <v>0</v>
      </c>
      <c r="F69" s="8">
        <f>E69*D69</f>
        <v>0</v>
      </c>
    </row>
    <row r="70" spans="1:6" x14ac:dyDescent="0.3">
      <c r="C70" s="5"/>
      <c r="D70" s="8"/>
      <c r="E70" s="8"/>
      <c r="F70" s="8"/>
    </row>
    <row r="71" spans="1:6" ht="57.6" x14ac:dyDescent="0.3">
      <c r="A71" s="2" t="s">
        <v>37</v>
      </c>
      <c r="B71" s="7" t="s">
        <v>38</v>
      </c>
    </row>
    <row r="72" spans="1:6" x14ac:dyDescent="0.3">
      <c r="C72" s="5" t="s">
        <v>3</v>
      </c>
      <c r="D72" s="8">
        <v>20</v>
      </c>
      <c r="E72" s="8">
        <v>0</v>
      </c>
      <c r="F72" s="8">
        <f>E72*D72</f>
        <v>0</v>
      </c>
    </row>
    <row r="73" spans="1:6" x14ac:dyDescent="0.3">
      <c r="C73" s="5"/>
      <c r="D73" s="8"/>
      <c r="E73" s="8"/>
      <c r="F73" s="8"/>
    </row>
    <row r="74" spans="1:6" ht="57.6" x14ac:dyDescent="0.3">
      <c r="A74" s="2" t="s">
        <v>44</v>
      </c>
      <c r="B74" s="7" t="s">
        <v>45</v>
      </c>
    </row>
    <row r="75" spans="1:6" x14ac:dyDescent="0.3">
      <c r="C75" s="5" t="s">
        <v>3</v>
      </c>
      <c r="D75" s="8">
        <v>14</v>
      </c>
      <c r="E75" s="8">
        <v>0</v>
      </c>
      <c r="F75" s="8">
        <f>E75*D75</f>
        <v>0</v>
      </c>
    </row>
    <row r="76" spans="1:6" x14ac:dyDescent="0.3">
      <c r="C76" s="5"/>
      <c r="D76" s="8"/>
      <c r="E76" s="8"/>
      <c r="F76" s="8"/>
    </row>
    <row r="77" spans="1:6" ht="61.5" customHeight="1" x14ac:dyDescent="0.3">
      <c r="A77" s="2" t="s">
        <v>46</v>
      </c>
      <c r="B77" s="7" t="s">
        <v>62</v>
      </c>
    </row>
    <row r="78" spans="1:6" x14ac:dyDescent="0.3">
      <c r="C78" s="5" t="s">
        <v>6</v>
      </c>
      <c r="D78" s="8">
        <v>160</v>
      </c>
      <c r="E78" s="8">
        <v>0</v>
      </c>
      <c r="F78" s="8">
        <f>E78*D78</f>
        <v>0</v>
      </c>
    </row>
    <row r="79" spans="1:6" x14ac:dyDescent="0.3">
      <c r="C79" s="5"/>
      <c r="D79" s="8"/>
      <c r="E79" s="8"/>
      <c r="F79" s="8"/>
    </row>
    <row r="80" spans="1:6" ht="86.4" x14ac:dyDescent="0.3">
      <c r="A80" s="2" t="s">
        <v>48</v>
      </c>
      <c r="B80" s="7" t="s">
        <v>50</v>
      </c>
    </row>
    <row r="81" spans="1:6" x14ac:dyDescent="0.3">
      <c r="C81" s="5" t="s">
        <v>47</v>
      </c>
      <c r="D81" s="8">
        <v>3</v>
      </c>
      <c r="E81" s="8">
        <v>0</v>
      </c>
      <c r="F81" s="8">
        <f>E81*D81</f>
        <v>0</v>
      </c>
    </row>
    <row r="82" spans="1:6" x14ac:dyDescent="0.3">
      <c r="C82" s="5"/>
      <c r="D82" s="8"/>
      <c r="E82" s="8"/>
      <c r="F82" s="8"/>
    </row>
    <row r="83" spans="1:6" ht="158.4" customHeight="1" x14ac:dyDescent="0.3">
      <c r="A83" s="2" t="s">
        <v>49</v>
      </c>
      <c r="B83" s="7" t="s">
        <v>51</v>
      </c>
    </row>
    <row r="84" spans="1:6" x14ac:dyDescent="0.3">
      <c r="C84" s="5" t="s">
        <v>47</v>
      </c>
      <c r="D84" s="8">
        <v>6</v>
      </c>
      <c r="E84" s="8">
        <v>0</v>
      </c>
      <c r="F84" s="8">
        <f>E84*D84</f>
        <v>0</v>
      </c>
    </row>
    <row r="85" spans="1:6" x14ac:dyDescent="0.3">
      <c r="C85" s="5"/>
      <c r="D85" s="8"/>
      <c r="E85" s="8"/>
      <c r="F85" s="8"/>
    </row>
    <row r="86" spans="1:6" ht="129.6" x14ac:dyDescent="0.3">
      <c r="A86" s="1" t="s">
        <v>52</v>
      </c>
      <c r="B86" s="7" t="s">
        <v>53</v>
      </c>
    </row>
    <row r="87" spans="1:6" x14ac:dyDescent="0.3">
      <c r="C87" s="5" t="s">
        <v>6</v>
      </c>
      <c r="D87" s="8">
        <v>160</v>
      </c>
      <c r="E87" s="8">
        <v>0</v>
      </c>
      <c r="F87" s="8">
        <f>E87*D87</f>
        <v>0</v>
      </c>
    </row>
    <row r="88" spans="1:6" x14ac:dyDescent="0.3">
      <c r="C88" s="5"/>
      <c r="D88" s="8"/>
      <c r="E88" s="8"/>
      <c r="F88" s="8"/>
    </row>
    <row r="89" spans="1:6" ht="172.8" customHeight="1" x14ac:dyDescent="0.3">
      <c r="A89" s="1" t="s">
        <v>54</v>
      </c>
      <c r="B89" s="7" t="s">
        <v>55</v>
      </c>
    </row>
    <row r="90" spans="1:6" x14ac:dyDescent="0.3">
      <c r="C90" s="5" t="s">
        <v>3</v>
      </c>
      <c r="D90" s="8">
        <v>15</v>
      </c>
      <c r="E90" s="8">
        <v>0</v>
      </c>
      <c r="F90" s="8">
        <f>E90*D90</f>
        <v>0</v>
      </c>
    </row>
    <row r="91" spans="1:6" x14ac:dyDescent="0.3">
      <c r="C91" s="5"/>
      <c r="D91" s="8"/>
      <c r="E91" s="8"/>
      <c r="F91" s="8"/>
    </row>
    <row r="92" spans="1:6" ht="187.2" x14ac:dyDescent="0.3">
      <c r="A92" s="1" t="s">
        <v>56</v>
      </c>
      <c r="B92" s="7" t="s">
        <v>57</v>
      </c>
    </row>
    <row r="93" spans="1:6" x14ac:dyDescent="0.3">
      <c r="C93" s="5" t="s">
        <v>1</v>
      </c>
      <c r="D93" s="8">
        <v>100</v>
      </c>
      <c r="E93" s="8">
        <v>0</v>
      </c>
      <c r="F93" s="8">
        <f>E93*D93</f>
        <v>0</v>
      </c>
    </row>
    <row r="94" spans="1:6" x14ac:dyDescent="0.3">
      <c r="C94" s="5"/>
      <c r="D94" s="8"/>
      <c r="E94" s="8"/>
      <c r="F94" s="8"/>
    </row>
    <row r="95" spans="1:6" ht="102.6" customHeight="1" x14ac:dyDescent="0.3">
      <c r="A95" s="1" t="s">
        <v>58</v>
      </c>
      <c r="B95" s="7" t="s">
        <v>59</v>
      </c>
    </row>
    <row r="96" spans="1:6" x14ac:dyDescent="0.3">
      <c r="C96" s="5" t="s">
        <v>3</v>
      </c>
      <c r="D96" s="8">
        <v>310</v>
      </c>
      <c r="E96" s="8">
        <v>0</v>
      </c>
      <c r="F96" s="8">
        <f>E96*D96</f>
        <v>0</v>
      </c>
    </row>
    <row r="97" spans="1:6" x14ac:dyDescent="0.3">
      <c r="C97" s="5"/>
      <c r="D97" s="8"/>
      <c r="E97" s="8"/>
      <c r="F97" s="8"/>
    </row>
    <row r="98" spans="1:6" ht="86.4" x14ac:dyDescent="0.3">
      <c r="A98" s="1" t="s">
        <v>60</v>
      </c>
      <c r="B98" s="7" t="s">
        <v>61</v>
      </c>
    </row>
    <row r="99" spans="1:6" x14ac:dyDescent="0.3">
      <c r="C99" s="5" t="s">
        <v>1</v>
      </c>
      <c r="D99" s="8">
        <v>20</v>
      </c>
      <c r="E99" s="8">
        <v>0</v>
      </c>
      <c r="F99" s="8">
        <f>E99*D99</f>
        <v>0</v>
      </c>
    </row>
    <row r="100" spans="1:6" x14ac:dyDescent="0.3">
      <c r="C100" s="5"/>
      <c r="D100" s="8"/>
      <c r="E100" s="8"/>
      <c r="F100" s="8"/>
    </row>
    <row r="101" spans="1:6" ht="202.2" customHeight="1" x14ac:dyDescent="0.3">
      <c r="A101" s="1" t="s">
        <v>19</v>
      </c>
      <c r="B101" s="7" t="s">
        <v>16</v>
      </c>
    </row>
    <row r="102" spans="1:6" x14ac:dyDescent="0.3">
      <c r="C102" s="5" t="s">
        <v>15</v>
      </c>
      <c r="D102" s="8">
        <v>1</v>
      </c>
      <c r="E102" s="8">
        <v>0</v>
      </c>
      <c r="F102" s="8">
        <f>E102*D102</f>
        <v>0</v>
      </c>
    </row>
    <row r="103" spans="1:6" x14ac:dyDescent="0.3">
      <c r="A103" s="9"/>
      <c r="B103" s="9"/>
      <c r="C103" s="9"/>
      <c r="D103" s="9"/>
      <c r="E103" s="9"/>
      <c r="F103" s="9"/>
    </row>
    <row r="105" spans="1:6" x14ac:dyDescent="0.3">
      <c r="B105" s="1" t="s">
        <v>25</v>
      </c>
      <c r="F105" s="8">
        <f>SUM(F43:F104)</f>
        <v>0</v>
      </c>
    </row>
    <row r="107" spans="1:6" x14ac:dyDescent="0.3">
      <c r="B107" s="1" t="s">
        <v>26</v>
      </c>
    </row>
    <row r="109" spans="1:6" x14ac:dyDescent="0.3">
      <c r="B109" s="1" t="s">
        <v>21</v>
      </c>
      <c r="F109" s="8">
        <f>F36</f>
        <v>0</v>
      </c>
    </row>
    <row r="111" spans="1:6" x14ac:dyDescent="0.3">
      <c r="B111" s="1" t="s">
        <v>24</v>
      </c>
      <c r="F111" s="8">
        <f>F105</f>
        <v>0</v>
      </c>
    </row>
    <row r="116" spans="4:6" x14ac:dyDescent="0.3">
      <c r="D116" s="10" t="s">
        <v>11</v>
      </c>
      <c r="E116" s="10"/>
      <c r="F116" s="11">
        <f>SUM(F109:F115)</f>
        <v>0</v>
      </c>
    </row>
    <row r="117" spans="4:6" x14ac:dyDescent="0.3">
      <c r="F117" s="11"/>
    </row>
    <row r="118" spans="4:6" x14ac:dyDescent="0.3">
      <c r="D118" s="10" t="s">
        <v>12</v>
      </c>
      <c r="E118" s="10"/>
      <c r="F118" s="11">
        <f>F120-F116</f>
        <v>0</v>
      </c>
    </row>
    <row r="119" spans="4:6" x14ac:dyDescent="0.3">
      <c r="F119" s="11"/>
    </row>
    <row r="120" spans="4:6" x14ac:dyDescent="0.3">
      <c r="D120" s="10" t="s">
        <v>13</v>
      </c>
      <c r="E120" s="10"/>
      <c r="F120" s="11">
        <f>F116*1.25</f>
        <v>0</v>
      </c>
    </row>
  </sheetData>
  <mergeCells count="5">
    <mergeCell ref="B6:E6"/>
    <mergeCell ref="B40:D40"/>
    <mergeCell ref="D116:E116"/>
    <mergeCell ref="D118:E118"/>
    <mergeCell ref="D120:E1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bez cijena</vt:lpstr>
      <vt:lpstr>'bez cijena'!Podrucje_ispisa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dc:creator>
  <cp:lastModifiedBy>Tomislav Kozina</cp:lastModifiedBy>
  <cp:lastPrinted>2021-04-15T04:18:47Z</cp:lastPrinted>
  <dcterms:created xsi:type="dcterms:W3CDTF">2021-04-15T03:31:51Z</dcterms:created>
  <dcterms:modified xsi:type="dcterms:W3CDTF">2026-06-15T07:58:40Z</dcterms:modified>
</cp:coreProperties>
</file>